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480" windowHeight="9270"/>
  </bookViews>
  <sheets>
    <sheet name="Transactions" sheetId="1" r:id="rId1"/>
  </sheets>
  <externalReferences>
    <externalReference r:id="rId2"/>
  </externalReferences>
  <definedNames>
    <definedName name="_xlnm._FilterDatabase" localSheetId="0" hidden="1">Transactions!$A$1:$M$9</definedName>
    <definedName name="Data">Transactions!$A:$L</definedName>
    <definedName name="FOAPAL">[1]FOAPAL!$A$1:$H$51</definedName>
    <definedName name="_xlnm.Print_Area" localSheetId="0">Transactions!#REF!</definedName>
    <definedName name="_xlnm.Print_Titles" localSheetId="0">Transactions!$1:$1</definedName>
  </definedNames>
  <calcPr calcId="145621"/>
</workbook>
</file>

<file path=xl/calcChain.xml><?xml version="1.0" encoding="utf-8"?>
<calcChain xmlns="http://schemas.openxmlformats.org/spreadsheetml/2006/main">
  <c r="J9" i="1" l="1"/>
  <c r="I9" i="1"/>
  <c r="J8" i="1"/>
  <c r="I8" i="1"/>
  <c r="J7" i="1"/>
  <c r="I7" i="1"/>
  <c r="J6" i="1"/>
  <c r="I6" i="1"/>
  <c r="J5" i="1"/>
  <c r="I5" i="1"/>
  <c r="J4" i="1"/>
  <c r="I4" i="1"/>
  <c r="J3" i="1"/>
  <c r="I3" i="1"/>
</calcChain>
</file>

<file path=xl/sharedStrings.xml><?xml version="1.0" encoding="utf-8"?>
<sst xmlns="http://schemas.openxmlformats.org/spreadsheetml/2006/main" count="55" uniqueCount="49">
  <si>
    <t>Year</t>
  </si>
  <si>
    <t>Program</t>
  </si>
  <si>
    <t>Date</t>
  </si>
  <si>
    <t>Name</t>
  </si>
  <si>
    <t>Memo</t>
  </si>
  <si>
    <t>Comments</t>
  </si>
  <si>
    <t>Amount</t>
  </si>
  <si>
    <t>Num</t>
  </si>
  <si>
    <t>Fund</t>
  </si>
  <si>
    <t>Organization</t>
  </si>
  <si>
    <t>Account</t>
  </si>
  <si>
    <t>FY14</t>
  </si>
  <si>
    <t>EM</t>
  </si>
  <si>
    <t>attend</t>
  </si>
  <si>
    <t>FY15</t>
  </si>
  <si>
    <t>ANES</t>
  </si>
  <si>
    <t>OTOL</t>
  </si>
  <si>
    <t>ORTHO</t>
  </si>
  <si>
    <t>RAD</t>
  </si>
  <si>
    <t>FY13</t>
  </si>
  <si>
    <t>registration</t>
  </si>
  <si>
    <t>Lisa Turner</t>
  </si>
  <si>
    <t>MFM</t>
  </si>
  <si>
    <t>Winston Campbell</t>
  </si>
  <si>
    <t>Jeffrey Gross</t>
  </si>
  <si>
    <t>present</t>
  </si>
  <si>
    <t>ACS CT Committee on Trauma</t>
  </si>
  <si>
    <t>required</t>
  </si>
  <si>
    <t>Garbo, Grant</t>
  </si>
  <si>
    <t>registration for AAOA</t>
  </si>
  <si>
    <t>Joyce, Ryan</t>
  </si>
  <si>
    <t>UPS, poster, food for meetings</t>
  </si>
  <si>
    <t>travel to AIRP</t>
  </si>
  <si>
    <t>FY16</t>
  </si>
  <si>
    <t>Wright, Adam</t>
  </si>
  <si>
    <t>interview luncheon</t>
  </si>
  <si>
    <t>FY17</t>
  </si>
  <si>
    <t>interview breakfasts</t>
  </si>
  <si>
    <t>travel to ASA in Chicago</t>
  </si>
  <si>
    <t>This is where we enter the academic/fiscal year</t>
  </si>
  <si>
    <t>Since we track multiple programs, we added this column.  You may not need it</t>
  </si>
  <si>
    <t>Date of submission</t>
  </si>
  <si>
    <t>Name of resident/fellow/faculty</t>
  </si>
  <si>
    <t>What the reimbursement is for</t>
  </si>
  <si>
    <t>Cost</t>
  </si>
  <si>
    <t>We number our reimbursements so we can easily look them up in the future</t>
  </si>
  <si>
    <t>Account code - we use a lookup formula to automatically fill this in, based on the program in column B</t>
  </si>
  <si>
    <t>This varies, depending on the item being reimbursed</t>
  </si>
  <si>
    <t>Add an additional, sortable category here (recruitment? Presenting at a conference?)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</si>
</sst>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/dd/yy;@"/>
  </numFmts>
  <fonts count="6" x14ac:knownFonts="1">
    <font>
      <sz val="11"/>
      <name val="Times New Roman"/>
    </font>
    <font>
      <b/>
      <sz val="12"/>
      <name val="Franklin Gothic Book"/>
      <family val="2"/>
    </font>
    <font>
      <b/>
      <sz val="12"/>
      <color indexed="8"/>
      <name val="Franklin Gothic Book"/>
      <family val="2"/>
    </font>
    <font>
      <sz val="12"/>
      <name val="Franklin Gothic Book"/>
      <family val="2"/>
    </font>
    <font>
      <sz val="11"/>
      <color theme="1"/>
      <name val="Calibri"/>
      <family val="2"/>
      <scheme val="minor"/>
    </font>
    <font>
      <sz val="12"/>
      <color rgb="FFFF0000"/>
      <name val="Franklin Gothic Boo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right"/>
    </xf>
    <xf numFmtId="0" fontId="3" fillId="0" borderId="0" xfId="0" applyFont="1" applyFill="1" applyAlignment="1"/>
    <xf numFmtId="4" fontId="3" fillId="0" borderId="0" xfId="0" applyNumberFormat="1" applyFont="1" applyFill="1" applyAlignment="1"/>
    <xf numFmtId="164" fontId="3" fillId="0" borderId="0" xfId="0" applyNumberFormat="1" applyFont="1" applyFill="1" applyAlignment="1"/>
    <xf numFmtId="49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5" fillId="0" borderId="0" xfId="0" applyFont="1" applyFill="1" applyAlignment="1"/>
    <xf numFmtId="4" fontId="5" fillId="0" borderId="0" xfId="0" applyNumberFormat="1" applyFont="1" applyFill="1" applyAlignment="1">
      <alignment wrapText="1"/>
    </xf>
    <xf numFmtId="164" fontId="5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</cellXfs>
  <cellStyles count="3">
    <cellStyle name="Comma 2" xfId="1"/>
    <cellStyle name="Normal" xfId="0" builtinId="0"/>
    <cellStyle name="Normal 2" xfId="2"/>
  </cellStyles>
  <dxfs count="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AHC%20PAYMENTS\CAHC%20pay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Transactions"/>
      <sheetName val="Subcode &amp; Account"/>
      <sheetName val="FOAPAL"/>
      <sheetName val="Special Rules"/>
      <sheetName val="New Book Allowance FY16"/>
    </sheetNames>
    <sheetDataSet>
      <sheetData sheetId="0" refreshError="1"/>
      <sheetData sheetId="1"/>
      <sheetData sheetId="2" refreshError="1"/>
      <sheetData sheetId="3">
        <row r="1">
          <cell r="A1" t="str">
            <v>PROG</v>
          </cell>
          <cell r="B1" t="str">
            <v>ACCOUNT</v>
          </cell>
          <cell r="C1" t="str">
            <v>COMBO</v>
          </cell>
          <cell r="D1" t="str">
            <v>Program</v>
          </cell>
          <cell r="E1" t="str">
            <v>Coordinator</v>
          </cell>
          <cell r="F1" t="str">
            <v>FRS</v>
          </cell>
          <cell r="G1" t="str">
            <v>Fund</v>
          </cell>
          <cell r="H1" t="str">
            <v>Organization</v>
          </cell>
        </row>
        <row r="2">
          <cell r="A2" t="str">
            <v>ACUTE</v>
          </cell>
          <cell r="D2" t="str">
            <v>Acute Care Surgery</v>
          </cell>
          <cell r="E2" t="str">
            <v>Angela Solomon</v>
          </cell>
          <cell r="G2">
            <v>202564</v>
          </cell>
          <cell r="H2">
            <v>10220</v>
          </cell>
        </row>
        <row r="3">
          <cell r="A3" t="str">
            <v>ANES</v>
          </cell>
          <cell r="B3" t="str">
            <v>327246</v>
          </cell>
          <cell r="C3" t="str">
            <v>327246 · ANES</v>
          </cell>
          <cell r="D3" t="str">
            <v>Anesthesiology</v>
          </cell>
          <cell r="E3" t="str">
            <v>Jane Wright</v>
          </cell>
          <cell r="F3">
            <v>327246</v>
          </cell>
          <cell r="G3">
            <v>202542</v>
          </cell>
          <cell r="H3">
            <v>10240</v>
          </cell>
        </row>
        <row r="4">
          <cell r="A4" t="str">
            <v>CAHC</v>
          </cell>
          <cell r="B4" t="str">
            <v>CAHC</v>
          </cell>
          <cell r="C4" t="str">
            <v>CAHC</v>
          </cell>
          <cell r="F4" t="str">
            <v>CAHC</v>
          </cell>
          <cell r="G4" t="str">
            <v>CAHC</v>
          </cell>
          <cell r="H4" t="str">
            <v>CAHC</v>
          </cell>
        </row>
        <row r="5">
          <cell r="A5" t="str">
            <v>CARD</v>
          </cell>
          <cell r="B5" t="str">
            <v>327224</v>
          </cell>
          <cell r="C5" t="str">
            <v>327224 · CARD</v>
          </cell>
          <cell r="D5" t="str">
            <v>Cardiology JDH</v>
          </cell>
          <cell r="E5" t="str">
            <v>Maritza Barta</v>
          </cell>
          <cell r="F5">
            <v>327224</v>
          </cell>
          <cell r="G5">
            <v>202554</v>
          </cell>
          <cell r="H5">
            <v>10760</v>
          </cell>
        </row>
        <row r="6">
          <cell r="A6" t="str">
            <v>CARDA</v>
          </cell>
          <cell r="B6" t="str">
            <v>327233</v>
          </cell>
          <cell r="C6" t="str">
            <v>327233 · CARDA</v>
          </cell>
          <cell r="D6" t="str">
            <v>Cardiology HH</v>
          </cell>
          <cell r="E6" t="str">
            <v>Michelle Bradby</v>
          </cell>
          <cell r="F6">
            <v>327223</v>
          </cell>
          <cell r="G6">
            <v>202524</v>
          </cell>
          <cell r="H6">
            <v>10147</v>
          </cell>
        </row>
        <row r="7">
          <cell r="A7" t="str">
            <v>CARDINT</v>
          </cell>
          <cell r="B7" t="str">
            <v>327223</v>
          </cell>
          <cell r="C7" t="str">
            <v>327223 · CARDINT</v>
          </cell>
          <cell r="D7" t="str">
            <v>Cardiology Interventional HH</v>
          </cell>
          <cell r="E7" t="str">
            <v>Laurie Poulin</v>
          </cell>
          <cell r="F7">
            <v>327223</v>
          </cell>
          <cell r="G7">
            <v>202524</v>
          </cell>
          <cell r="H7">
            <v>10147</v>
          </cell>
        </row>
        <row r="8">
          <cell r="A8" t="str">
            <v>CARDINTB</v>
          </cell>
          <cell r="B8" t="str">
            <v>327241</v>
          </cell>
          <cell r="C8" t="str">
            <v>327241 · CARDINTB</v>
          </cell>
          <cell r="D8" t="str">
            <v>Cardiology Interventional JDH</v>
          </cell>
          <cell r="E8" t="str">
            <v>Maritza Barta</v>
          </cell>
          <cell r="F8">
            <v>327241</v>
          </cell>
          <cell r="G8">
            <v>202525</v>
          </cell>
          <cell r="H8">
            <v>10147</v>
          </cell>
        </row>
        <row r="9">
          <cell r="A9" t="str">
            <v>CHILD</v>
          </cell>
          <cell r="B9" t="str">
            <v>327239</v>
          </cell>
          <cell r="C9" t="str">
            <v>327239 · CHILD</v>
          </cell>
          <cell r="D9" t="str">
            <v>Child Psychiatry</v>
          </cell>
          <cell r="E9" t="str">
            <v>Amy Stomsky</v>
          </cell>
          <cell r="F9">
            <v>327239</v>
          </cell>
          <cell r="G9">
            <v>202535</v>
          </cell>
          <cell r="H9">
            <v>10200</v>
          </cell>
        </row>
        <row r="10">
          <cell r="A10" t="str">
            <v>CORR</v>
          </cell>
          <cell r="D10" t="str">
            <v>Corrections</v>
          </cell>
          <cell r="E10" t="str">
            <v>Lindsey Ferraria</v>
          </cell>
          <cell r="G10">
            <v>270024</v>
          </cell>
          <cell r="H10">
            <v>90000</v>
          </cell>
        </row>
        <row r="11">
          <cell r="A11" t="str">
            <v>DERM</v>
          </cell>
          <cell r="B11">
            <v>327222</v>
          </cell>
          <cell r="C11" t="str">
            <v>327222 · DERM</v>
          </cell>
          <cell r="D11" t="str">
            <v>Dermatology</v>
          </cell>
          <cell r="E11" t="str">
            <v>Christina Iwanik</v>
          </cell>
          <cell r="F11">
            <v>327222</v>
          </cell>
          <cell r="G11">
            <v>202550</v>
          </cell>
          <cell r="H11">
            <v>10380</v>
          </cell>
        </row>
        <row r="12">
          <cell r="A12" t="str">
            <v>EM</v>
          </cell>
          <cell r="B12" t="str">
            <v>327250</v>
          </cell>
          <cell r="C12" t="str">
            <v>327250 · EM</v>
          </cell>
          <cell r="D12" t="str">
            <v>Emergency Medicine</v>
          </cell>
          <cell r="E12" t="str">
            <v>Lisa Turner</v>
          </cell>
          <cell r="F12">
            <v>327250</v>
          </cell>
          <cell r="G12">
            <v>202549</v>
          </cell>
          <cell r="H12">
            <v>10360</v>
          </cell>
        </row>
        <row r="13">
          <cell r="A13" t="str">
            <v>EMINTL</v>
          </cell>
          <cell r="D13" t="str">
            <v>Emergency Medicine International</v>
          </cell>
          <cell r="E13" t="str">
            <v>Lynda Burns</v>
          </cell>
          <cell r="G13">
            <v>202569</v>
          </cell>
          <cell r="H13">
            <v>10360</v>
          </cell>
        </row>
        <row r="14">
          <cell r="A14" t="str">
            <v>EMPEDS</v>
          </cell>
          <cell r="B14" t="str">
            <v>327251</v>
          </cell>
          <cell r="C14" t="str">
            <v>327251 · EMPEDS</v>
          </cell>
          <cell r="D14" t="str">
            <v>Pediatric Emergency Medicine</v>
          </cell>
          <cell r="E14" t="str">
            <v>Marianne Gonzalez</v>
          </cell>
          <cell r="F14">
            <v>327251</v>
          </cell>
          <cell r="G14">
            <v>202531</v>
          </cell>
          <cell r="H14">
            <v>10180</v>
          </cell>
        </row>
        <row r="15">
          <cell r="A15" t="str">
            <v>EMTOX</v>
          </cell>
          <cell r="B15" t="str">
            <v>327262</v>
          </cell>
          <cell r="C15" t="str">
            <v>327262 · EMTOX</v>
          </cell>
          <cell r="D15" t="str">
            <v>Toxicology</v>
          </cell>
          <cell r="E15" t="str">
            <v>Debbie Dow</v>
          </cell>
          <cell r="F15">
            <v>317962</v>
          </cell>
          <cell r="G15">
            <v>202557</v>
          </cell>
          <cell r="H15">
            <v>10360</v>
          </cell>
        </row>
        <row r="16">
          <cell r="A16" t="str">
            <v>ENDO</v>
          </cell>
          <cell r="B16">
            <v>327225</v>
          </cell>
          <cell r="C16" t="str">
            <v>327225 · ENDO</v>
          </cell>
          <cell r="D16" t="str">
            <v>Endocrinology</v>
          </cell>
          <cell r="E16" t="str">
            <v>Lindsay Ferreira</v>
          </cell>
          <cell r="F16">
            <v>327225</v>
          </cell>
          <cell r="G16">
            <v>202522</v>
          </cell>
          <cell r="H16">
            <v>10145</v>
          </cell>
        </row>
        <row r="17">
          <cell r="A17" t="str">
            <v>FM</v>
          </cell>
          <cell r="B17" t="str">
            <v>327221</v>
          </cell>
          <cell r="C17" t="str">
            <v>327221 · FM</v>
          </cell>
          <cell r="D17" t="str">
            <v>Family Medicine</v>
          </cell>
          <cell r="E17" t="str">
            <v>Stephanie Phillips</v>
          </cell>
          <cell r="F17">
            <v>327221</v>
          </cell>
          <cell r="G17">
            <v>202548</v>
          </cell>
          <cell r="H17">
            <v>10320</v>
          </cell>
        </row>
        <row r="18">
          <cell r="A18" t="str">
            <v>FMSPORTS</v>
          </cell>
          <cell r="D18" t="str">
            <v>Family Medicine Sports</v>
          </cell>
          <cell r="E18" t="str">
            <v>Regina James</v>
          </cell>
          <cell r="G18">
            <v>202558</v>
          </cell>
          <cell r="H18">
            <v>10320</v>
          </cell>
        </row>
        <row r="19">
          <cell r="A19" t="str">
            <v>GEN</v>
          </cell>
          <cell r="B19">
            <v>327256</v>
          </cell>
          <cell r="C19" t="str">
            <v>327256 · GEN</v>
          </cell>
          <cell r="D19" t="str">
            <v>Genetics</v>
          </cell>
          <cell r="E19" t="str">
            <v>Jack Wakefield</v>
          </cell>
          <cell r="F19">
            <v>327256</v>
          </cell>
          <cell r="G19">
            <v>202533</v>
          </cell>
          <cell r="H19">
            <v>10180</v>
          </cell>
        </row>
        <row r="20">
          <cell r="A20" t="str">
            <v>GER</v>
          </cell>
          <cell r="B20" t="str">
            <v>327253</v>
          </cell>
          <cell r="C20" t="str">
            <v>327253 · GER</v>
          </cell>
          <cell r="D20" t="str">
            <v>Geriatrics</v>
          </cell>
          <cell r="E20" t="str">
            <v>Tonya Fuller</v>
          </cell>
          <cell r="F20">
            <v>327253</v>
          </cell>
          <cell r="G20">
            <v>202552</v>
          </cell>
          <cell r="H20">
            <v>10500</v>
          </cell>
        </row>
        <row r="21">
          <cell r="A21" t="str">
            <v>GERIPSY</v>
          </cell>
          <cell r="D21" t="str">
            <v>Geriatric Psychiatry</v>
          </cell>
          <cell r="E21" t="str">
            <v>Amy Stomsky</v>
          </cell>
          <cell r="G21">
            <v>202565</v>
          </cell>
          <cell r="H21">
            <v>10200</v>
          </cell>
        </row>
        <row r="22">
          <cell r="A22" t="str">
            <v>GI</v>
          </cell>
          <cell r="B22" t="str">
            <v>327226</v>
          </cell>
          <cell r="C22" t="str">
            <v>327226 · GI</v>
          </cell>
          <cell r="D22" t="str">
            <v>Gastroenterology</v>
          </cell>
          <cell r="E22" t="str">
            <v>Amy Pallotti</v>
          </cell>
          <cell r="F22">
            <v>327226</v>
          </cell>
          <cell r="G22">
            <v>202523</v>
          </cell>
          <cell r="H22">
            <v>10146</v>
          </cell>
        </row>
        <row r="23">
          <cell r="A23" t="str">
            <v>GME</v>
          </cell>
          <cell r="B23" t="str">
            <v>327232</v>
          </cell>
          <cell r="C23" t="str">
            <v>327232 · GME</v>
          </cell>
          <cell r="D23" t="str">
            <v>Residency Administration</v>
          </cell>
          <cell r="E23" t="str">
            <v>Mark Siraco</v>
          </cell>
          <cell r="F23">
            <v>327232</v>
          </cell>
          <cell r="G23">
            <v>202520</v>
          </cell>
          <cell r="H23">
            <v>10020</v>
          </cell>
        </row>
        <row r="24">
          <cell r="A24" t="str">
            <v>GRANT</v>
          </cell>
          <cell r="D24" t="str">
            <v>IM Grant</v>
          </cell>
          <cell r="E24" t="str">
            <v>Nella Field</v>
          </cell>
          <cell r="G24">
            <v>202559</v>
          </cell>
          <cell r="H24">
            <v>10150</v>
          </cell>
        </row>
        <row r="25">
          <cell r="A25" t="str">
            <v>HAND</v>
          </cell>
          <cell r="B25" t="str">
            <v>327242</v>
          </cell>
          <cell r="C25" t="str">
            <v>327242 · HAND</v>
          </cell>
          <cell r="D25" t="str">
            <v>Hand Surgery</v>
          </cell>
          <cell r="E25" t="str">
            <v>Rachel Henderson</v>
          </cell>
          <cell r="F25">
            <v>327242</v>
          </cell>
          <cell r="G25">
            <v>202536</v>
          </cell>
          <cell r="H25">
            <v>10220</v>
          </cell>
        </row>
        <row r="26">
          <cell r="A26" t="str">
            <v>HEMONC</v>
          </cell>
          <cell r="B26" t="str">
            <v>327227</v>
          </cell>
          <cell r="C26" t="str">
            <v>327227 · HEMONC</v>
          </cell>
          <cell r="D26" t="str">
            <v>Hematology/Oncology</v>
          </cell>
          <cell r="E26" t="str">
            <v>Kim Hackett</v>
          </cell>
          <cell r="F26">
            <v>327227</v>
          </cell>
          <cell r="G26">
            <v>202527</v>
          </cell>
          <cell r="H26">
            <v>10149</v>
          </cell>
        </row>
        <row r="27">
          <cell r="A27" t="str">
            <v>ID</v>
          </cell>
          <cell r="B27" t="str">
            <v>327228</v>
          </cell>
          <cell r="C27" t="str">
            <v>327228 · ID</v>
          </cell>
          <cell r="D27" t="str">
            <v>Infectious Disease</v>
          </cell>
          <cell r="E27" t="str">
            <v>Gabriella Berezowski</v>
          </cell>
          <cell r="F27">
            <v>327228</v>
          </cell>
          <cell r="G27">
            <v>202521</v>
          </cell>
          <cell r="H27">
            <v>10141</v>
          </cell>
        </row>
        <row r="28">
          <cell r="A28" t="str">
            <v>MED-MP-PCIM</v>
          </cell>
          <cell r="B28" t="str">
            <v>327252</v>
          </cell>
          <cell r="C28" t="str">
            <v>327252 · Med·MP·PCIM</v>
          </cell>
          <cell r="D28" t="str">
            <v>Internal Medicine</v>
          </cell>
          <cell r="E28" t="str">
            <v>Mary Peach</v>
          </cell>
          <cell r="F28">
            <v>327252</v>
          </cell>
          <cell r="G28">
            <v>202526</v>
          </cell>
          <cell r="H28">
            <v>10147</v>
          </cell>
        </row>
        <row r="29">
          <cell r="A29" t="str">
            <v>MFM</v>
          </cell>
          <cell r="B29" t="str">
            <v>327235</v>
          </cell>
          <cell r="C29" t="str">
            <v>327235 · OB Fellows</v>
          </cell>
          <cell r="D29" t="str">
            <v>Maternal Fetal Medicine</v>
          </cell>
          <cell r="E29" t="str">
            <v>Pam Brancati-Moynihan</v>
          </cell>
          <cell r="F29">
            <v>327235</v>
          </cell>
          <cell r="G29">
            <v>202544</v>
          </cell>
          <cell r="H29">
            <v>10260</v>
          </cell>
        </row>
        <row r="30">
          <cell r="A30" t="str">
            <v>NEON</v>
          </cell>
          <cell r="B30" t="str">
            <v>327240</v>
          </cell>
          <cell r="C30" t="str">
            <v>327240 · NEON</v>
          </cell>
          <cell r="D30" t="str">
            <v>Neonatology</v>
          </cell>
          <cell r="E30" t="str">
            <v>Jack Wakefield</v>
          </cell>
          <cell r="F30">
            <v>327240</v>
          </cell>
          <cell r="G30">
            <v>202530</v>
          </cell>
          <cell r="H30">
            <v>10180</v>
          </cell>
        </row>
        <row r="31">
          <cell r="A31" t="str">
            <v>NEPH</v>
          </cell>
          <cell r="B31">
            <v>327229</v>
          </cell>
          <cell r="C31" t="str">
            <v>327229 · NEPH</v>
          </cell>
          <cell r="D31" t="str">
            <v>Nephrology</v>
          </cell>
          <cell r="E31" t="str">
            <v>Joan Green</v>
          </cell>
          <cell r="F31">
            <v>327229</v>
          </cell>
          <cell r="G31">
            <v>202556</v>
          </cell>
          <cell r="H31">
            <v>10151</v>
          </cell>
        </row>
        <row r="32">
          <cell r="A32" t="str">
            <v>NEUROL</v>
          </cell>
          <cell r="B32" t="str">
            <v>327237</v>
          </cell>
          <cell r="C32" t="str">
            <v>327237 · NEUROL</v>
          </cell>
          <cell r="D32" t="str">
            <v>Neurology</v>
          </cell>
          <cell r="E32" t="str">
            <v>Tina Lender</v>
          </cell>
          <cell r="F32">
            <v>327237</v>
          </cell>
          <cell r="G32">
            <v>202551</v>
          </cell>
          <cell r="H32">
            <v>10440</v>
          </cell>
        </row>
        <row r="33">
          <cell r="A33" t="str">
            <v>NEUROMUSC</v>
          </cell>
          <cell r="D33" t="str">
            <v>Neuromuscular</v>
          </cell>
          <cell r="E33" t="str">
            <v>Sue Treviso</v>
          </cell>
          <cell r="G33">
            <v>202561</v>
          </cell>
          <cell r="H33">
            <v>10440</v>
          </cell>
        </row>
        <row r="34">
          <cell r="A34" t="str">
            <v>NEUROVAS</v>
          </cell>
          <cell r="D34" t="str">
            <v>Neurovascular</v>
          </cell>
          <cell r="E34" t="str">
            <v>Tina Lender</v>
          </cell>
          <cell r="G34">
            <v>202560</v>
          </cell>
          <cell r="H34">
            <v>10440</v>
          </cell>
        </row>
        <row r="35">
          <cell r="A35" t="str">
            <v>OBGYN</v>
          </cell>
          <cell r="B35" t="str">
            <v>327234</v>
          </cell>
          <cell r="C35" t="str">
            <v>327234 · OBGYN</v>
          </cell>
          <cell r="D35" t="str">
            <v>Ob/Gyn</v>
          </cell>
          <cell r="E35" t="str">
            <v>Christine Robertson</v>
          </cell>
          <cell r="F35">
            <v>327234</v>
          </cell>
          <cell r="G35">
            <v>202543</v>
          </cell>
          <cell r="H35">
            <v>10260</v>
          </cell>
        </row>
        <row r="36">
          <cell r="A36" t="str">
            <v>OMFS</v>
          </cell>
          <cell r="B36" t="str">
            <v>327257</v>
          </cell>
          <cell r="C36" t="str">
            <v>327257 · OMFS</v>
          </cell>
          <cell r="D36" t="str">
            <v>OMFS</v>
          </cell>
          <cell r="E36" t="str">
            <v>Kim Giove</v>
          </cell>
          <cell r="F36">
            <v>327257</v>
          </cell>
          <cell r="G36">
            <v>202555</v>
          </cell>
          <cell r="H36">
            <v>20181</v>
          </cell>
        </row>
        <row r="37">
          <cell r="A37" t="str">
            <v>ORTHO</v>
          </cell>
          <cell r="B37" t="str">
            <v>327243</v>
          </cell>
          <cell r="C37" t="str">
            <v>327243 · ORTHO</v>
          </cell>
          <cell r="D37" t="str">
            <v>Orthopaedics</v>
          </cell>
          <cell r="E37" t="str">
            <v>Tammy Corriveau</v>
          </cell>
          <cell r="F37">
            <v>327243</v>
          </cell>
          <cell r="G37">
            <v>202546</v>
          </cell>
          <cell r="H37">
            <v>10300</v>
          </cell>
        </row>
        <row r="38">
          <cell r="A38" t="str">
            <v>OTOL</v>
          </cell>
          <cell r="B38" t="str">
            <v>327244</v>
          </cell>
          <cell r="C38" t="str">
            <v>327244 · OTOL</v>
          </cell>
          <cell r="D38" t="str">
            <v>Otolaryngology</v>
          </cell>
          <cell r="E38" t="str">
            <v>Suzie Kubis</v>
          </cell>
          <cell r="F38">
            <v>327244</v>
          </cell>
          <cell r="G38">
            <v>202537</v>
          </cell>
          <cell r="H38">
            <v>10226</v>
          </cell>
        </row>
        <row r="39">
          <cell r="A39" t="str">
            <v>PED</v>
          </cell>
          <cell r="B39" t="str">
            <v>327255</v>
          </cell>
          <cell r="C39" t="str">
            <v>327255 · PED</v>
          </cell>
          <cell r="D39" t="str">
            <v>Pediatrics</v>
          </cell>
          <cell r="E39" t="str">
            <v>Aida Velez</v>
          </cell>
          <cell r="F39">
            <v>327255</v>
          </cell>
          <cell r="G39">
            <v>202532</v>
          </cell>
          <cell r="H39">
            <v>10180</v>
          </cell>
        </row>
        <row r="40">
          <cell r="A40" t="str">
            <v>PROCDERM</v>
          </cell>
          <cell r="D40" t="str">
            <v>Procedural Dermatology</v>
          </cell>
          <cell r="E40" t="str">
            <v>Christina Iwanik</v>
          </cell>
          <cell r="G40">
            <v>202566</v>
          </cell>
          <cell r="H40">
            <v>10380</v>
          </cell>
        </row>
        <row r="41">
          <cell r="A41" t="str">
            <v>PSY</v>
          </cell>
          <cell r="B41" t="str">
            <v>327238</v>
          </cell>
          <cell r="C41" t="str">
            <v>327238 · PSY</v>
          </cell>
          <cell r="D41" t="str">
            <v>Psychiatry</v>
          </cell>
          <cell r="E41" t="str">
            <v>Terri Carrier</v>
          </cell>
          <cell r="F41">
            <v>327238</v>
          </cell>
          <cell r="G41">
            <v>202534</v>
          </cell>
          <cell r="H41">
            <v>10200</v>
          </cell>
        </row>
        <row r="42">
          <cell r="A42" t="str">
            <v>PULMCC</v>
          </cell>
          <cell r="B42" t="str">
            <v>327230</v>
          </cell>
          <cell r="C42" t="str">
            <v>327230 · PULMCC</v>
          </cell>
          <cell r="D42" t="str">
            <v>Pulmonary</v>
          </cell>
          <cell r="E42" t="str">
            <v>Jean Menze</v>
          </cell>
          <cell r="F42">
            <v>327230</v>
          </cell>
          <cell r="G42">
            <v>202528</v>
          </cell>
          <cell r="H42">
            <v>10153</v>
          </cell>
        </row>
        <row r="43">
          <cell r="A43" t="str">
            <v>RAD</v>
          </cell>
          <cell r="B43" t="str">
            <v>327247</v>
          </cell>
          <cell r="C43" t="str">
            <v>327247 · RAD</v>
          </cell>
          <cell r="D43" t="str">
            <v>Radiology</v>
          </cell>
          <cell r="E43" t="str">
            <v>Erin Davis</v>
          </cell>
          <cell r="F43">
            <v>327247</v>
          </cell>
          <cell r="G43">
            <v>202553</v>
          </cell>
          <cell r="H43">
            <v>10560</v>
          </cell>
        </row>
        <row r="44">
          <cell r="A44" t="str">
            <v>REPRO</v>
          </cell>
          <cell r="B44" t="str">
            <v>327261</v>
          </cell>
          <cell r="C44" t="str">
            <v>327261 · REPRO</v>
          </cell>
          <cell r="D44" t="str">
            <v>Reproductive Endocrinology</v>
          </cell>
          <cell r="E44" t="str">
            <v>Pam Brancati-Moynihan</v>
          </cell>
          <cell r="F44">
            <v>327261</v>
          </cell>
          <cell r="G44">
            <v>202545</v>
          </cell>
          <cell r="H44">
            <v>10260</v>
          </cell>
        </row>
        <row r="45">
          <cell r="A45" t="str">
            <v>RHEUM</v>
          </cell>
          <cell r="B45" t="str">
            <v>327231</v>
          </cell>
          <cell r="C45" t="str">
            <v>327231 · RHEUM</v>
          </cell>
          <cell r="D45" t="str">
            <v>Rheumatology</v>
          </cell>
          <cell r="E45" t="str">
            <v>Liesa LeConche</v>
          </cell>
          <cell r="F45">
            <v>327231</v>
          </cell>
          <cell r="G45">
            <v>202529</v>
          </cell>
          <cell r="H45">
            <v>10154</v>
          </cell>
        </row>
        <row r="46">
          <cell r="A46" t="str">
            <v>SPMED</v>
          </cell>
          <cell r="B46" t="str">
            <v>327249</v>
          </cell>
          <cell r="C46" t="str">
            <v>327249 · SPMED</v>
          </cell>
          <cell r="D46" t="str">
            <v>Orthopaedics Sports</v>
          </cell>
          <cell r="E46" t="str">
            <v>Sandy Phelan</v>
          </cell>
          <cell r="F46">
            <v>327249</v>
          </cell>
          <cell r="G46">
            <v>202547</v>
          </cell>
          <cell r="H46">
            <v>10300</v>
          </cell>
        </row>
        <row r="47">
          <cell r="A47" t="str">
            <v>SURG</v>
          </cell>
          <cell r="B47" t="str">
            <v>327248</v>
          </cell>
          <cell r="C47" t="str">
            <v>327248 · SURG</v>
          </cell>
          <cell r="D47" t="str">
            <v>Surgery</v>
          </cell>
          <cell r="E47" t="str">
            <v>Pat Reilly</v>
          </cell>
          <cell r="F47">
            <v>327248</v>
          </cell>
          <cell r="G47">
            <v>202539</v>
          </cell>
          <cell r="H47">
            <v>10220</v>
          </cell>
        </row>
        <row r="48">
          <cell r="A48" t="str">
            <v>SURGCC</v>
          </cell>
          <cell r="B48">
            <v>327259</v>
          </cell>
          <cell r="C48" t="str">
            <v>327259 · SURGCC</v>
          </cell>
          <cell r="D48" t="str">
            <v>Surgery Critical Care</v>
          </cell>
          <cell r="E48" t="str">
            <v>Angela Solomon</v>
          </cell>
          <cell r="F48">
            <v>327259</v>
          </cell>
          <cell r="G48">
            <v>202541</v>
          </cell>
          <cell r="H48">
            <v>10220</v>
          </cell>
        </row>
        <row r="49">
          <cell r="A49" t="str">
            <v>UROL</v>
          </cell>
          <cell r="B49" t="str">
            <v>327245</v>
          </cell>
          <cell r="C49" t="str">
            <v>327245 · UROL</v>
          </cell>
          <cell r="D49" t="str">
            <v>Urology</v>
          </cell>
          <cell r="E49" t="str">
            <v>Debbie Savino</v>
          </cell>
          <cell r="F49">
            <v>327245</v>
          </cell>
          <cell r="G49">
            <v>202538</v>
          </cell>
          <cell r="H49">
            <v>10227</v>
          </cell>
        </row>
        <row r="50">
          <cell r="A50" t="str">
            <v>VASSURG</v>
          </cell>
          <cell r="B50" t="str">
            <v>327258</v>
          </cell>
          <cell r="C50" t="str">
            <v>327258 · VASSURG</v>
          </cell>
          <cell r="D50" t="str">
            <v>Vascular Surgery</v>
          </cell>
          <cell r="E50" t="str">
            <v>Herma Johnson</v>
          </cell>
          <cell r="F50">
            <v>327258</v>
          </cell>
          <cell r="G50">
            <v>202540</v>
          </cell>
          <cell r="H50">
            <v>10224</v>
          </cell>
        </row>
        <row r="51">
          <cell r="A51" t="str">
            <v>IMAGING</v>
          </cell>
          <cell r="B51" t="str">
            <v>327258</v>
          </cell>
          <cell r="C51" t="str">
            <v>327258 · VASSURG</v>
          </cell>
          <cell r="D51" t="str">
            <v>Women's Imaging</v>
          </cell>
          <cell r="E51" t="str">
            <v>Erin Davis</v>
          </cell>
          <cell r="G51">
            <v>202553</v>
          </cell>
          <cell r="H51">
            <v>10560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6.5" x14ac:dyDescent="0.3"/>
  <cols>
    <col min="1" max="1" width="18.28515625" style="7" customWidth="1"/>
    <col min="2" max="2" width="18.28515625" style="8" customWidth="1"/>
    <col min="3" max="3" width="13.140625" style="9" customWidth="1"/>
    <col min="4" max="4" width="30.28515625" style="10" customWidth="1"/>
    <col min="5" max="5" width="31.42578125" style="10" customWidth="1"/>
    <col min="6" max="6" width="19.28515625" style="10" customWidth="1"/>
    <col min="7" max="7" width="11.28515625" style="8" customWidth="1"/>
    <col min="8" max="8" width="19" style="11" customWidth="1"/>
    <col min="9" max="9" width="16.42578125" style="7" customWidth="1"/>
    <col min="10" max="10" width="19.42578125" style="7" customWidth="1"/>
    <col min="11" max="11" width="20.7109375" style="7" customWidth="1"/>
    <col min="12" max="12" width="13" style="7" customWidth="1"/>
    <col min="13" max="16384" width="9.140625" style="7"/>
  </cols>
  <sheetData>
    <row r="1" spans="1:12" s="1" customFormat="1" ht="17.25" thickBot="1" x14ac:dyDescent="0.3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1" t="s">
        <v>8</v>
      </c>
      <c r="J1" s="1" t="s">
        <v>9</v>
      </c>
      <c r="K1" s="1" t="s">
        <v>1</v>
      </c>
      <c r="L1" s="1" t="s">
        <v>10</v>
      </c>
    </row>
    <row r="2" spans="1:12" s="13" customFormat="1" ht="148.5" x14ac:dyDescent="0.3">
      <c r="A2" s="17" t="s">
        <v>39</v>
      </c>
      <c r="B2" s="14" t="s">
        <v>40</v>
      </c>
      <c r="C2" s="15" t="s">
        <v>41</v>
      </c>
      <c r="D2" s="16" t="s">
        <v>42</v>
      </c>
      <c r="E2" s="16" t="s">
        <v>43</v>
      </c>
      <c r="F2" s="16" t="s">
        <v>48</v>
      </c>
      <c r="G2" s="14" t="s">
        <v>44</v>
      </c>
      <c r="H2" s="14" t="s">
        <v>45</v>
      </c>
      <c r="I2" s="17" t="s">
        <v>46</v>
      </c>
      <c r="J2" s="17" t="s">
        <v>46</v>
      </c>
      <c r="K2" s="17" t="s">
        <v>46</v>
      </c>
      <c r="L2" s="17" t="s">
        <v>47</v>
      </c>
    </row>
    <row r="3" spans="1:12" x14ac:dyDescent="0.3">
      <c r="A3" s="7" t="s">
        <v>19</v>
      </c>
      <c r="B3" s="8" t="s">
        <v>17</v>
      </c>
      <c r="C3" s="9">
        <v>41122</v>
      </c>
      <c r="D3" s="10" t="s">
        <v>26</v>
      </c>
      <c r="E3" s="10" t="s">
        <v>20</v>
      </c>
      <c r="G3" s="8">
        <v>2175</v>
      </c>
      <c r="H3" s="11">
        <v>1</v>
      </c>
      <c r="I3" s="7">
        <f>VLOOKUP(B3, FOAPAL, 7, FALSE)</f>
        <v>202546</v>
      </c>
      <c r="J3" s="7">
        <f>VLOOKUP(B3, FOAPAL, 8, FALSE)</f>
        <v>10300</v>
      </c>
      <c r="K3" s="7">
        <v>10</v>
      </c>
      <c r="L3" s="7">
        <v>72525</v>
      </c>
    </row>
    <row r="4" spans="1:12" x14ac:dyDescent="0.3">
      <c r="A4" s="7" t="s">
        <v>11</v>
      </c>
      <c r="B4" s="8" t="s">
        <v>16</v>
      </c>
      <c r="C4" s="9">
        <v>41486</v>
      </c>
      <c r="D4" s="10" t="s">
        <v>28</v>
      </c>
      <c r="E4" s="10" t="s">
        <v>29</v>
      </c>
      <c r="F4" s="10" t="s">
        <v>13</v>
      </c>
      <c r="G4" s="8">
        <v>600</v>
      </c>
      <c r="H4" s="11">
        <v>2</v>
      </c>
      <c r="I4" s="7">
        <f>VLOOKUP(B4, FOAPAL, 7, FALSE)</f>
        <v>202537</v>
      </c>
      <c r="J4" s="7">
        <f>VLOOKUP(B4, FOAPAL, 8, FALSE)</f>
        <v>10226</v>
      </c>
      <c r="K4" s="7">
        <v>10</v>
      </c>
      <c r="L4" s="7">
        <v>72525</v>
      </c>
    </row>
    <row r="5" spans="1:12" x14ac:dyDescent="0.3">
      <c r="A5" s="7" t="s">
        <v>14</v>
      </c>
      <c r="B5" s="8" t="s">
        <v>15</v>
      </c>
      <c r="C5" s="9">
        <v>41920</v>
      </c>
      <c r="D5" s="10" t="s">
        <v>24</v>
      </c>
      <c r="E5" s="10" t="s">
        <v>31</v>
      </c>
      <c r="G5" s="8">
        <v>339.23</v>
      </c>
      <c r="H5" s="12">
        <v>3</v>
      </c>
      <c r="I5" s="7">
        <f>VLOOKUP(B5, FOAPAL, 7, FALSE)</f>
        <v>202542</v>
      </c>
      <c r="J5" s="7">
        <f>VLOOKUP(B5, FOAPAL, 8, FALSE)</f>
        <v>10240</v>
      </c>
      <c r="K5" s="7">
        <v>10</v>
      </c>
      <c r="L5" s="7">
        <v>72543</v>
      </c>
    </row>
    <row r="6" spans="1:12" x14ac:dyDescent="0.3">
      <c r="A6" s="7" t="s">
        <v>33</v>
      </c>
      <c r="B6" s="8" t="s">
        <v>22</v>
      </c>
      <c r="C6" s="9">
        <v>42242</v>
      </c>
      <c r="D6" s="10" t="s">
        <v>23</v>
      </c>
      <c r="E6" s="10" t="s">
        <v>35</v>
      </c>
      <c r="G6" s="8">
        <v>211.06</v>
      </c>
      <c r="H6" s="12">
        <v>4</v>
      </c>
      <c r="I6" s="7">
        <f>VLOOKUP(B6, FOAPAL, 7, FALSE)</f>
        <v>202544</v>
      </c>
      <c r="J6" s="7">
        <f>VLOOKUP(B6, FOAPAL, 8, FALSE)</f>
        <v>10260</v>
      </c>
      <c r="K6" s="7">
        <v>10</v>
      </c>
      <c r="L6" s="7">
        <v>72543</v>
      </c>
    </row>
    <row r="7" spans="1:12" x14ac:dyDescent="0.3">
      <c r="A7" s="7" t="s">
        <v>36</v>
      </c>
      <c r="B7" s="8" t="s">
        <v>12</v>
      </c>
      <c r="C7" s="9">
        <v>42676</v>
      </c>
      <c r="D7" s="10" t="s">
        <v>21</v>
      </c>
      <c r="E7" s="10" t="s">
        <v>37</v>
      </c>
      <c r="G7" s="8">
        <v>43.68</v>
      </c>
      <c r="H7" s="12">
        <v>5</v>
      </c>
      <c r="I7" s="7">
        <f>VLOOKUP(B7, FOAPAL, 7, FALSE)</f>
        <v>202549</v>
      </c>
      <c r="J7" s="7">
        <f>VLOOKUP(B7, FOAPAL, 8, FALSE)</f>
        <v>10360</v>
      </c>
      <c r="K7" s="7">
        <v>10</v>
      </c>
      <c r="L7" s="7">
        <v>72543</v>
      </c>
    </row>
    <row r="8" spans="1:12" x14ac:dyDescent="0.3">
      <c r="A8" s="7" t="s">
        <v>36</v>
      </c>
      <c r="B8" s="8" t="s">
        <v>15</v>
      </c>
      <c r="C8" s="9">
        <v>42683</v>
      </c>
      <c r="D8" s="10" t="s">
        <v>34</v>
      </c>
      <c r="E8" s="10" t="s">
        <v>38</v>
      </c>
      <c r="F8" s="10" t="s">
        <v>25</v>
      </c>
      <c r="G8" s="8">
        <v>1426.76</v>
      </c>
      <c r="H8" s="12">
        <v>6</v>
      </c>
      <c r="I8" s="7">
        <f>VLOOKUP(B8, FOAPAL, 7, FALSE)</f>
        <v>202542</v>
      </c>
      <c r="J8" s="7">
        <f>VLOOKUP(B8, FOAPAL, 8, FALSE)</f>
        <v>10240</v>
      </c>
      <c r="K8" s="7">
        <v>10</v>
      </c>
      <c r="L8" s="7">
        <v>72529</v>
      </c>
    </row>
    <row r="9" spans="1:12" x14ac:dyDescent="0.3">
      <c r="A9" s="7" t="s">
        <v>36</v>
      </c>
      <c r="B9" s="8" t="s">
        <v>18</v>
      </c>
      <c r="C9" s="9">
        <v>42683</v>
      </c>
      <c r="D9" s="10" t="s">
        <v>30</v>
      </c>
      <c r="E9" s="10" t="s">
        <v>32</v>
      </c>
      <c r="F9" s="10" t="s">
        <v>27</v>
      </c>
      <c r="G9" s="8">
        <v>1597.5</v>
      </c>
      <c r="H9" s="12">
        <v>7</v>
      </c>
      <c r="I9" s="7">
        <f>VLOOKUP(B9, FOAPAL, 7, FALSE)</f>
        <v>202553</v>
      </c>
      <c r="J9" s="7">
        <f>VLOOKUP(B9, FOAPAL, 8, FALSE)</f>
        <v>10560</v>
      </c>
      <c r="K9" s="7">
        <v>10</v>
      </c>
      <c r="L9" s="7">
        <v>72529</v>
      </c>
    </row>
  </sheetData>
  <conditionalFormatting sqref="H1 H3:H9">
    <cfRule type="expression" dxfId="1" priority="12" stopIfTrue="1">
      <formula>$G1&lt;&gt;""</formula>
    </cfRule>
  </conditionalFormatting>
  <printOptions gridLines="1"/>
  <pageMargins left="0" right="0" top="0.4" bottom="0" header="0.17" footer="0"/>
  <pageSetup orientation="portrait" r:id="rId1"/>
  <headerFooter alignWithMargins="0">
    <oddHeader>&amp;L&amp;"Arial,Bold"&amp;8&amp;D&amp;C&amp;"Arial,Bold"&amp;12CAHC Expenses&amp;R&amp;P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Transactions</vt:lpstr>
      <vt:lpstr>Data</vt:lpstr>
      <vt:lpstr>Transactions!Print_Titles</vt:lpstr>
    </vt:vector>
  </TitlesOfParts>
  <Company>UCHC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Demetro,Melissa</dc:creator>
  <cp:lastModifiedBy>Demetro,Melissa</cp:lastModifiedBy>
  <dcterms:created xsi:type="dcterms:W3CDTF">2017-12-27T18:40:13Z</dcterms:created>
  <dcterms:modified xsi:type="dcterms:W3CDTF">2017-12-27T18:47:36Z</dcterms:modified>
</cp:coreProperties>
</file>